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</sheets>
  <definedNames/>
  <calcPr fullCalcOnLoad="1"/>
</workbook>
</file>

<file path=xl/sharedStrings.xml><?xml version="1.0" encoding="utf-8"?>
<sst xmlns="http://schemas.openxmlformats.org/spreadsheetml/2006/main" count="169" uniqueCount="149">
  <si>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</si>
  <si>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</si>
  <si>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</si>
  <si>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</si>
  <si>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</si>
  <si>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</si>
  <si>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</si>
  <si>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</si>
  <si>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</si>
  <si>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</si>
  <si>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</si>
  <si>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</si>
  <si>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</si>
  <si>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</si>
  <si>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</si>
  <si>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Other income</t>
  </si>
  <si>
    <t>Other expenses</t>
  </si>
  <si>
    <t>Income tax payable</t>
  </si>
  <si>
    <t>TOTAL RESOURCES</t>
  </si>
  <si>
    <t>Descriptions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</si>
  <si>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</si>
  <si>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</si>
  <si>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</si>
  <si>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</si>
  <si>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</si>
  <si>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</si>
  <si>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</si>
  <si>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</si>
  <si>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Financial income</t>
  </si>
  <si>
    <t>Financial expenses</t>
  </si>
  <si>
    <t>General and administration expenses</t>
  </si>
  <si>
    <t>Profit (loss) from other activities</t>
  </si>
  <si>
    <t>Accounting profit (loss) before tax</t>
  </si>
  <si>
    <t>Net profit (loss) after tax</t>
  </si>
  <si>
    <t>Goodwill</t>
  </si>
  <si>
    <t>Cash and cash equivalents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</si>
  <si>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</si>
  <si>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</si>
  <si>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</si>
  <si>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</si>
  <si>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</si>
  <si>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</si>
  <si>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</si>
  <si>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</si>
  <si>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</si>
  <si>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</si>
  <si>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</si>
  <si>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</si>
  <si>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</si>
  <si>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</si>
  <si>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</si>
  <si>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</si>
  <si>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</si>
  <si>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</si>
  <si>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</si>
  <si>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</si>
  <si>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</si>
  <si>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</si>
  <si>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</si>
  <si>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</si>
  <si>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</si>
  <si>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</si>
  <si>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</si>
  <si>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</si>
  <si>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</si>
  <si>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</si>
  <si>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</si>
  <si>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</si>
  <si>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</si>
  <si>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</si>
  <si>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</si>
  <si>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</si>
  <si>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</si>
  <si>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</si>
  <si>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</si>
  <si>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</si>
  <si>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</si>
  <si>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</si>
  <si>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</si>
  <si>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</si>
  <si>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</si>
  <si>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</si>
  <si>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</si>
  <si>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</si>
  <si>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</si>
  <si>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</si>
  <si>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</si>
  <si>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</si>
  <si>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</si>
  <si>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</si>
  <si>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</si>
  <si>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</si>
  <si>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</si>
  <si>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</si>
  <si>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</si>
  <si>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</si>
  <si>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</si>
  <si>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</si>
  <si>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</si>
  <si>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</si>
  <si>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</si>
  <si>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</si>
  <si>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</si>
  <si>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</si>
  <si>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</si>
  <si>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</si>
  <si>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</si>
  <si>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</si>
  <si>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</si>
  <si>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</si>
  <si>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</si>
  <si>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</si>
  <si>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</si>
  <si>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</si>
  <si>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</si>
  <si>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>These figures are submitted to the Hanoi Stock Exchange by the Company</t>
  </si>
  <si>
    <t>Shortage of assets awaiting resolution</t>
  </si>
  <si>
    <t>Long-term prepaid expenses to sellers</t>
  </si>
  <si>
    <t>Receivables from long-term lending</t>
  </si>
  <si>
    <t>Short-term unrealized turnover</t>
  </si>
  <si>
    <t>Short-term borrowings and loans from finance lease</t>
  </si>
  <si>
    <t>Long-term advance payments from buyers</t>
  </si>
  <si>
    <t xml:space="preserve">Interest of uncontrolled shareholders </t>
  </si>
  <si>
    <t xml:space="preserve">FINANCIAL STATEMENT - REVIEWED.2015 (consolidated)
</t>
  </si>
  <si>
    <t>I. BALANCE SHEET (as of 30/06/2015)</t>
  </si>
  <si>
    <t>Closing Balance 
(30/06/2015)</t>
  </si>
  <si>
    <t>Opening Balance
(01/01/2015)</t>
  </si>
  <si>
    <t xml:space="preserve"> II. INCOME STATEMENT (First 6 months 2015)</t>
  </si>
  <si>
    <t>First 6 months 2015</t>
  </si>
  <si>
    <t>First 6 months 2014</t>
  </si>
  <si>
    <t xml:space="preserve">Company:  Agriculture Bank Insurance Joint - Stock Corporation (ABI) </t>
  </si>
  <si>
    <t xml:space="preserve">1. Allowance for Premium from Reinsurance ceding </t>
  </si>
  <si>
    <t xml:space="preserve">2. Allowance for Compensation of Premium from Reinsurance ceding </t>
  </si>
  <si>
    <t>VIII.  Reinsurance-ceding Asset</t>
  </si>
  <si>
    <t>Insurance premium revenue</t>
  </si>
  <si>
    <t>Paid premium for reinsurance-inward</t>
  </si>
  <si>
    <t xml:space="preserve">Commission from Reinsurance ceding </t>
  </si>
  <si>
    <t>Net Premium</t>
  </si>
  <si>
    <t>Claims Payment (Direct insurance)</t>
  </si>
  <si>
    <t>Total spending on direct insurance activity</t>
  </si>
  <si>
    <t>Reserve for big loss fluctuations</t>
  </si>
  <si>
    <t>Other spending on insurance activity</t>
  </si>
  <si>
    <t>Gross profit insurance activity</t>
  </si>
  <si>
    <t xml:space="preserve">Profit from financial activities </t>
  </si>
  <si>
    <t>Net profit from insurance activity</t>
  </si>
  <si>
    <t>Decreases</t>
  </si>
  <si>
    <t xml:space="preserve">Increase (or decrease) Premium provision </t>
  </si>
  <si>
    <t>Other receivables from insurance activity</t>
  </si>
  <si>
    <t>Unrealized Premium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</si>
</sst>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6">
    <font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3" fontId="5" fillId="0" borderId="0" xfId="4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93" fontId="6" fillId="0" borderId="0" xfId="41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/>
    </xf>
    <xf numFmtId="193" fontId="12" fillId="0" borderId="10" xfId="41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1" fontId="15" fillId="0" borderId="10" xfId="4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6" fillId="0" borderId="0" xfId="0" applyFont="1" applyAlignment="1">
      <alignment vertical="center"/>
    </xf>
    <xf numFmtId="3" fontId="12" fillId="0" borderId="10" xfId="41" applyNumberFormat="1" applyFont="1" applyBorder="1" applyAlignment="1">
      <alignment horizontal="right"/>
    </xf>
    <xf numFmtId="3" fontId="13" fillId="0" borderId="10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 vertical="center"/>
    </xf>
    <xf numFmtId="3" fontId="13" fillId="0" borderId="10" xfId="41" applyNumberFormat="1" applyFont="1" applyBorder="1" applyAlignment="1">
      <alignment horizontal="right" vertical="center"/>
    </xf>
    <xf numFmtId="3" fontId="13" fillId="0" borderId="10" xfId="41" applyNumberFormat="1" applyFont="1" applyBorder="1" applyAlignment="1">
      <alignment vertical="center"/>
    </xf>
    <xf numFmtId="3" fontId="12" fillId="0" borderId="10" xfId="41" applyNumberFormat="1" applyFont="1" applyBorder="1" applyAlignment="1">
      <alignment vertical="center"/>
    </xf>
    <xf numFmtId="37" fontId="12" fillId="0" borderId="10" xfId="41" applyNumberFormat="1" applyFont="1" applyBorder="1" applyAlignment="1">
      <alignment horizontal="right"/>
    </xf>
    <xf numFmtId="37" fontId="13" fillId="0" borderId="10" xfId="41" applyNumberFormat="1" applyFont="1" applyBorder="1" applyAlignment="1">
      <alignment horizontal="right"/>
    </xf>
    <xf numFmtId="37" fontId="12" fillId="0" borderId="10" xfId="41" applyNumberFormat="1" applyFont="1" applyBorder="1" applyAlignment="1">
      <alignment horizontal="right" vertical="center"/>
    </xf>
    <xf numFmtId="193" fontId="15" fillId="0" borderId="11" xfId="41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3" fontId="12" fillId="0" borderId="10" xfId="41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93" fontId="17" fillId="0" borderId="12" xfId="41" applyNumberFormat="1" applyFont="1" applyBorder="1" applyAlignment="1">
      <alignment/>
    </xf>
    <xf numFmtId="193" fontId="18" fillId="0" borderId="12" xfId="41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93" fontId="5" fillId="0" borderId="10" xfId="41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7" fontId="12" fillId="0" borderId="10" xfId="41" applyNumberFormat="1" applyFont="1" applyBorder="1" applyAlignment="1">
      <alignment horizontal="right"/>
    </xf>
    <xf numFmtId="37" fontId="13" fillId="0" borderId="10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 vertical="center"/>
    </xf>
    <xf numFmtId="193" fontId="4" fillId="0" borderId="10" xfId="41" applyNumberFormat="1" applyFont="1" applyBorder="1" applyAlignment="1">
      <alignment vertical="center"/>
    </xf>
    <xf numFmtId="171" fontId="5" fillId="0" borderId="10" xfId="41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20">
      <selection activeCell="B121" sqref="B121"/>
    </sheetView>
  </sheetViews>
  <sheetFormatPr defaultColWidth="9" defaultRowHeight="15"/>
  <cols>
    <col min="1" max="1" width="4.3984375" style="14" customWidth="1"/>
    <col min="2" max="2" width="51" style="2" customWidth="1"/>
    <col min="3" max="3" width="17.3984375" style="2" customWidth="1"/>
    <col min="4" max="4" width="16" style="2" customWidth="1"/>
    <col min="5" max="16384" width="9" style="3" customWidth="1"/>
  </cols>
  <sheetData>
    <row r="1" ht="15">
      <c r="A1" s="1" t="s">
        <v>36</v>
      </c>
    </row>
    <row r="2" spans="1:4" ht="18.75" customHeight="1">
      <c r="A2" s="45"/>
      <c r="B2" s="45"/>
      <c r="C2" s="45"/>
      <c r="D2" s="45"/>
    </row>
    <row r="3" spans="1:4" ht="18.75" customHeight="1">
      <c r="A3" s="45" t="s">
        <v>115</v>
      </c>
      <c r="B3" s="45"/>
      <c r="C3" s="45"/>
      <c r="D3" s="45"/>
    </row>
    <row r="4" spans="1:4" ht="15">
      <c r="A4" s="4"/>
      <c r="B4" s="4"/>
      <c r="C4" s="5"/>
      <c r="D4" s="5"/>
    </row>
    <row r="5" spans="1:4" ht="18.75">
      <c r="A5" s="48" t="s">
        <v>130</v>
      </c>
      <c r="B5" s="48"/>
      <c r="C5" s="48"/>
      <c r="D5" s="48"/>
    </row>
    <row r="6" ht="15">
      <c r="A6" s="6"/>
    </row>
    <row r="7" spans="1:5" ht="15.75" customHeight="1">
      <c r="A7" s="50" t="s">
        <v>123</v>
      </c>
      <c r="B7" s="50"/>
      <c r="C7" s="50"/>
      <c r="D7" s="50"/>
      <c r="E7" s="1"/>
    </row>
    <row r="8" spans="1:4" ht="15.75" customHeight="1">
      <c r="A8" s="51" t="s">
        <v>124</v>
      </c>
      <c r="B8" s="51"/>
      <c r="C8" s="51"/>
      <c r="D8" s="51"/>
    </row>
    <row r="9" spans="1:5" ht="15">
      <c r="A9" s="49"/>
      <c r="B9" s="49"/>
      <c r="C9" s="49"/>
      <c r="D9" s="49"/>
      <c r="E9" s="1"/>
    </row>
    <row r="10" spans="1:4" s="7" customFormat="1" ht="48.75" customHeight="1">
      <c r="A10" s="25" t="s">
        <v>5</v>
      </c>
      <c r="B10" s="26" t="s">
        <v>6</v>
      </c>
      <c r="C10" s="42" t="s">
        <v>125</v>
      </c>
      <c r="D10" s="42" t="s">
        <v>126</v>
      </c>
    </row>
    <row r="11" spans="1:4" s="7" customFormat="1" ht="24.75" customHeight="1">
      <c r="A11" s="52" t="s">
        <v>37</v>
      </c>
      <c r="B11" s="52"/>
      <c r="C11" s="52"/>
      <c r="D11" s="52"/>
    </row>
    <row r="12" spans="1:4" s="1" customFormat="1" ht="14.25">
      <c r="A12" s="27" t="s">
        <v>38</v>
      </c>
      <c r="B12" s="15" t="s">
        <v>52</v>
      </c>
      <c r="C12" s="33">
        <f>C13+C16+C19+C27+C30+C35</f>
        <v>997994128665</v>
      </c>
      <c r="D12" s="33">
        <f>D13+D16+D19+D27+D30+D35</f>
        <v>1009764485637</v>
      </c>
    </row>
    <row r="13" spans="1:4" s="1" customFormat="1" ht="14.25">
      <c r="A13" s="27" t="s">
        <v>0</v>
      </c>
      <c r="B13" s="16" t="s">
        <v>35</v>
      </c>
      <c r="C13" s="33">
        <f>SUM(C14:C15)</f>
        <v>152663439288</v>
      </c>
      <c r="D13" s="33">
        <f>SUM(D14:D15)</f>
        <v>178685410954</v>
      </c>
    </row>
    <row r="14" spans="1:4" ht="15">
      <c r="A14" s="28">
        <v>1</v>
      </c>
      <c r="B14" s="17" t="s">
        <v>59</v>
      </c>
      <c r="C14" s="34">
        <v>74663439288</v>
      </c>
      <c r="D14" s="34">
        <v>50185410954</v>
      </c>
    </row>
    <row r="15" spans="1:4" ht="15">
      <c r="A15" s="28">
        <v>2</v>
      </c>
      <c r="B15" s="17" t="s">
        <v>58</v>
      </c>
      <c r="C15" s="34">
        <v>78000000000</v>
      </c>
      <c r="D15" s="34">
        <v>128500000000</v>
      </c>
    </row>
    <row r="16" spans="1:4" s="1" customFormat="1" ht="14.25">
      <c r="A16" s="27" t="s">
        <v>1</v>
      </c>
      <c r="B16" s="16" t="s">
        <v>7</v>
      </c>
      <c r="C16" s="33">
        <f>SUM(C17:C18)</f>
        <v>621500000000</v>
      </c>
      <c r="D16" s="33">
        <f>SUM(D17:D18)</f>
        <v>589500000000</v>
      </c>
    </row>
    <row r="17" spans="1:4" ht="15">
      <c r="A17" s="28">
        <v>1</v>
      </c>
      <c r="B17" s="17" t="s">
        <v>7</v>
      </c>
      <c r="C17" s="34">
        <v>621500000000</v>
      </c>
      <c r="D17" s="34">
        <v>589500000000</v>
      </c>
    </row>
    <row r="18" spans="1:4" ht="15">
      <c r="A18" s="28">
        <v>2</v>
      </c>
      <c r="B18" s="17" t="s">
        <v>60</v>
      </c>
      <c r="C18" s="34"/>
      <c r="D18" s="34"/>
    </row>
    <row r="19" spans="1:4" s="1" customFormat="1" ht="14.25">
      <c r="A19" s="27" t="s">
        <v>2</v>
      </c>
      <c r="B19" s="16" t="s">
        <v>8</v>
      </c>
      <c r="C19" s="35">
        <f>SUM(C20:C26)</f>
        <v>80131949755</v>
      </c>
      <c r="D19" s="35">
        <f>SUM(D20:D26)</f>
        <v>122421771622</v>
      </c>
    </row>
    <row r="20" spans="1:4" ht="15">
      <c r="A20" s="28">
        <v>1</v>
      </c>
      <c r="B20" s="17" t="s">
        <v>64</v>
      </c>
      <c r="C20" s="36">
        <v>60810858351</v>
      </c>
      <c r="D20" s="36">
        <v>105127553463</v>
      </c>
    </row>
    <row r="21" spans="1:4" ht="15">
      <c r="A21" s="28">
        <v>2</v>
      </c>
      <c r="B21" s="17" t="s">
        <v>63</v>
      </c>
      <c r="C21" s="36">
        <v>3080872965</v>
      </c>
      <c r="D21" s="36">
        <v>1796662118</v>
      </c>
    </row>
    <row r="22" spans="1:4" ht="15">
      <c r="A22" s="28">
        <v>3</v>
      </c>
      <c r="B22" s="17" t="s">
        <v>61</v>
      </c>
      <c r="C22" s="36"/>
      <c r="D22" s="36"/>
    </row>
    <row r="23" spans="1:4" ht="16.5" customHeight="1">
      <c r="A23" s="28">
        <v>4</v>
      </c>
      <c r="B23" s="17" t="s">
        <v>93</v>
      </c>
      <c r="C23" s="36"/>
      <c r="D23" s="36"/>
    </row>
    <row r="24" spans="1:4" ht="15">
      <c r="A24" s="28">
        <v>5</v>
      </c>
      <c r="B24" s="17" t="s">
        <v>62</v>
      </c>
      <c r="C24" s="36">
        <v>20381675756</v>
      </c>
      <c r="D24" s="36">
        <v>19781788125</v>
      </c>
    </row>
    <row r="25" spans="1:4" ht="15">
      <c r="A25" s="28"/>
      <c r="B25" s="43" t="s">
        <v>116</v>
      </c>
      <c r="C25" s="36"/>
      <c r="D25" s="36"/>
    </row>
    <row r="26" spans="1:4" ht="16.5" customHeight="1">
      <c r="A26" s="28">
        <v>6</v>
      </c>
      <c r="B26" s="17" t="s">
        <v>65</v>
      </c>
      <c r="C26" s="36">
        <v>-4141457317</v>
      </c>
      <c r="D26" s="36">
        <v>-4284232084</v>
      </c>
    </row>
    <row r="27" spans="1:4" s="1" customFormat="1" ht="14.25">
      <c r="A27" s="27" t="s">
        <v>3</v>
      </c>
      <c r="B27" s="16" t="s">
        <v>22</v>
      </c>
      <c r="C27" s="33">
        <f>SUM(C28:C29)</f>
        <v>2052013416</v>
      </c>
      <c r="D27" s="33">
        <f>SUM(D28:D29)</f>
        <v>1492794996</v>
      </c>
    </row>
    <row r="28" spans="1:4" ht="15">
      <c r="A28" s="28">
        <v>1</v>
      </c>
      <c r="B28" s="17" t="s">
        <v>22</v>
      </c>
      <c r="C28" s="34">
        <v>2052013416</v>
      </c>
      <c r="D28" s="34">
        <v>1492794996</v>
      </c>
    </row>
    <row r="29" spans="1:4" ht="15">
      <c r="A29" s="28">
        <v>2</v>
      </c>
      <c r="B29" s="17" t="s">
        <v>66</v>
      </c>
      <c r="C29" s="34"/>
      <c r="D29" s="34"/>
    </row>
    <row r="30" spans="1:4" s="1" customFormat="1" ht="14.25">
      <c r="A30" s="27" t="s">
        <v>4</v>
      </c>
      <c r="B30" s="16" t="s">
        <v>9</v>
      </c>
      <c r="C30" s="33">
        <f>SUM(C31:C34)</f>
        <v>65407832744</v>
      </c>
      <c r="D30" s="33">
        <f>SUM(D31:D34)</f>
        <v>57369820085</v>
      </c>
    </row>
    <row r="31" spans="1:4" ht="15">
      <c r="A31" s="28">
        <v>1</v>
      </c>
      <c r="B31" s="17" t="s">
        <v>67</v>
      </c>
      <c r="C31" s="34">
        <v>58259406112</v>
      </c>
      <c r="D31" s="34">
        <v>55012500606</v>
      </c>
    </row>
    <row r="32" spans="1:4" ht="15">
      <c r="A32" s="28">
        <v>2</v>
      </c>
      <c r="B32" s="17" t="s">
        <v>68</v>
      </c>
      <c r="C32" s="34"/>
      <c r="D32" s="34"/>
    </row>
    <row r="33" spans="1:4" ht="18.75" customHeight="1">
      <c r="A33" s="28">
        <v>3</v>
      </c>
      <c r="B33" s="17" t="s">
        <v>69</v>
      </c>
      <c r="C33" s="34"/>
      <c r="D33" s="34"/>
    </row>
    <row r="34" spans="1:4" ht="15">
      <c r="A34" s="28">
        <v>4</v>
      </c>
      <c r="B34" s="17" t="s">
        <v>9</v>
      </c>
      <c r="C34" s="34">
        <v>7148426632</v>
      </c>
      <c r="D34" s="34">
        <v>2357319479</v>
      </c>
    </row>
    <row r="35" spans="1:4" ht="15">
      <c r="A35" s="28"/>
      <c r="B35" s="54" t="s">
        <v>133</v>
      </c>
      <c r="C35" s="44">
        <f>C36+C37</f>
        <v>76238893462</v>
      </c>
      <c r="D35" s="44">
        <f>D36+D37</f>
        <v>60294687980</v>
      </c>
    </row>
    <row r="36" spans="1:4" ht="15">
      <c r="A36" s="28"/>
      <c r="B36" s="53" t="s">
        <v>131</v>
      </c>
      <c r="C36" s="34">
        <v>29927686675</v>
      </c>
      <c r="D36" s="34">
        <v>28504275547</v>
      </c>
    </row>
    <row r="37" spans="1:4" ht="15">
      <c r="A37" s="28"/>
      <c r="B37" s="53" t="s">
        <v>132</v>
      </c>
      <c r="C37" s="34">
        <v>46311206787</v>
      </c>
      <c r="D37" s="34">
        <v>31790412433</v>
      </c>
    </row>
    <row r="38" spans="1:4" s="1" customFormat="1" ht="14.25">
      <c r="A38" s="27" t="s">
        <v>39</v>
      </c>
      <c r="B38" s="15" t="s">
        <v>53</v>
      </c>
      <c r="C38" s="33">
        <f>C39+C47+C58+C61+C66+C70</f>
        <v>146687864742</v>
      </c>
      <c r="D38" s="33">
        <f>D39+D47+D58+D61+D66+D70</f>
        <v>135504071962</v>
      </c>
    </row>
    <row r="39" spans="1:4" s="1" customFormat="1" ht="14.25">
      <c r="A39" s="27" t="s">
        <v>0</v>
      </c>
      <c r="B39" s="16" t="s">
        <v>24</v>
      </c>
      <c r="C39" s="33">
        <f>SUM(C40:C46)</f>
        <v>6234968670</v>
      </c>
      <c r="D39" s="33">
        <f>SUM(D40:D46)</f>
        <v>6243968670</v>
      </c>
    </row>
    <row r="40" spans="1:4" s="8" customFormat="1" ht="15">
      <c r="A40" s="28">
        <v>1</v>
      </c>
      <c r="B40" s="17" t="s">
        <v>71</v>
      </c>
      <c r="C40" s="34"/>
      <c r="D40" s="34"/>
    </row>
    <row r="41" spans="1:4" s="8" customFormat="1" ht="15">
      <c r="A41" s="28"/>
      <c r="B41" s="43" t="s">
        <v>117</v>
      </c>
      <c r="C41" s="34"/>
      <c r="D41" s="34"/>
    </row>
    <row r="42" spans="1:4" s="8" customFormat="1" ht="15">
      <c r="A42" s="28"/>
      <c r="B42" s="43" t="s">
        <v>118</v>
      </c>
      <c r="C42" s="34"/>
      <c r="D42" s="34"/>
    </row>
    <row r="43" spans="1:4" s="8" customFormat="1" ht="15">
      <c r="A43" s="28">
        <v>2</v>
      </c>
      <c r="B43" s="17" t="s">
        <v>70</v>
      </c>
      <c r="C43" s="34"/>
      <c r="D43" s="34"/>
    </row>
    <row r="44" spans="1:4" s="8" customFormat="1" ht="15">
      <c r="A44" s="28">
        <v>3</v>
      </c>
      <c r="B44" s="17" t="s">
        <v>72</v>
      </c>
      <c r="C44" s="34"/>
      <c r="D44" s="34"/>
    </row>
    <row r="45" spans="1:4" s="8" customFormat="1" ht="15">
      <c r="A45" s="28">
        <v>4</v>
      </c>
      <c r="B45" s="17" t="s">
        <v>73</v>
      </c>
      <c r="C45" s="55">
        <v>6234968670</v>
      </c>
      <c r="D45" s="55">
        <v>6243968670</v>
      </c>
    </row>
    <row r="46" spans="1:4" s="8" customFormat="1" ht="15">
      <c r="A46" s="28">
        <v>5</v>
      </c>
      <c r="B46" s="17" t="s">
        <v>74</v>
      </c>
      <c r="C46" s="34"/>
      <c r="D46" s="34"/>
    </row>
    <row r="47" spans="1:4" s="1" customFormat="1" ht="14.25">
      <c r="A47" s="27" t="s">
        <v>1</v>
      </c>
      <c r="B47" s="16" t="s">
        <v>23</v>
      </c>
      <c r="C47" s="33">
        <f>C48+C51+C54+C57</f>
        <v>135766469106</v>
      </c>
      <c r="D47" s="33">
        <f>D48+D51+D54+D57</f>
        <v>124417470480</v>
      </c>
    </row>
    <row r="48" spans="1:4" ht="15">
      <c r="A48" s="28">
        <v>1</v>
      </c>
      <c r="B48" s="17" t="s">
        <v>40</v>
      </c>
      <c r="C48" s="37">
        <f>SUM(C49:C50)</f>
        <v>74584261847</v>
      </c>
      <c r="D48" s="37">
        <f>SUM(D49:D50)</f>
        <v>77173569673</v>
      </c>
    </row>
    <row r="49" spans="1:4" ht="15">
      <c r="A49" s="28"/>
      <c r="B49" s="17" t="s">
        <v>75</v>
      </c>
      <c r="C49" s="55">
        <v>101878641763</v>
      </c>
      <c r="D49" s="55">
        <v>100843714490</v>
      </c>
    </row>
    <row r="50" spans="1:4" ht="15">
      <c r="A50" s="28"/>
      <c r="B50" s="17" t="s">
        <v>76</v>
      </c>
      <c r="C50" s="55">
        <v>-27294379916</v>
      </c>
      <c r="D50" s="55">
        <v>-23670144817</v>
      </c>
    </row>
    <row r="51" spans="1:4" ht="15">
      <c r="A51" s="28">
        <v>2</v>
      </c>
      <c r="B51" s="17" t="s">
        <v>41</v>
      </c>
      <c r="C51" s="34">
        <f>SUM(C52:C53)</f>
        <v>0</v>
      </c>
      <c r="D51" s="34">
        <f>SUM(D52:D53)</f>
        <v>0</v>
      </c>
    </row>
    <row r="52" spans="1:4" ht="15">
      <c r="A52" s="28"/>
      <c r="B52" s="17" t="s">
        <v>75</v>
      </c>
      <c r="C52" s="34"/>
      <c r="D52" s="34"/>
    </row>
    <row r="53" spans="1:4" ht="15">
      <c r="A53" s="28"/>
      <c r="B53" s="17" t="s">
        <v>78</v>
      </c>
      <c r="C53" s="34"/>
      <c r="D53" s="34"/>
    </row>
    <row r="54" spans="1:4" ht="15">
      <c r="A54" s="28">
        <v>3</v>
      </c>
      <c r="B54" s="17" t="s">
        <v>42</v>
      </c>
      <c r="C54" s="34">
        <f>SUM(C55:C56)</f>
        <v>61182207259</v>
      </c>
      <c r="D54" s="34">
        <f>SUM(D55:D56)</f>
        <v>47243900807</v>
      </c>
    </row>
    <row r="55" spans="1:4" ht="15">
      <c r="A55" s="28"/>
      <c r="B55" s="17" t="s">
        <v>75</v>
      </c>
      <c r="C55" s="55">
        <v>62959273070</v>
      </c>
      <c r="D55" s="55">
        <v>48688273070</v>
      </c>
    </row>
    <row r="56" spans="1:4" ht="15">
      <c r="A56" s="28"/>
      <c r="B56" s="17" t="s">
        <v>77</v>
      </c>
      <c r="C56" s="55">
        <v>-1777065811</v>
      </c>
      <c r="D56" s="55">
        <v>-1444372263</v>
      </c>
    </row>
    <row r="57" spans="1:4" ht="15">
      <c r="A57" s="28">
        <v>4</v>
      </c>
      <c r="B57" s="17" t="s">
        <v>43</v>
      </c>
      <c r="C57" s="34"/>
      <c r="D57" s="34"/>
    </row>
    <row r="58" spans="1:4" s="1" customFormat="1" ht="14.25">
      <c r="A58" s="27" t="s">
        <v>2</v>
      </c>
      <c r="B58" s="16" t="s">
        <v>27</v>
      </c>
      <c r="C58" s="38">
        <f>SUM(C59:C60)</f>
        <v>0</v>
      </c>
      <c r="D58" s="38">
        <f>SUM(D59:D60)</f>
        <v>0</v>
      </c>
    </row>
    <row r="59" spans="1:4" ht="15">
      <c r="A59" s="28"/>
      <c r="B59" s="17" t="s">
        <v>75</v>
      </c>
      <c r="C59" s="37"/>
      <c r="D59" s="37"/>
    </row>
    <row r="60" spans="1:4" ht="15">
      <c r="A60" s="28"/>
      <c r="B60" s="17" t="s">
        <v>79</v>
      </c>
      <c r="C60" s="37"/>
      <c r="D60" s="37"/>
    </row>
    <row r="61" spans="1:4" s="1" customFormat="1" ht="14.25">
      <c r="A61" s="27" t="s">
        <v>3</v>
      </c>
      <c r="B61" s="16" t="s">
        <v>11</v>
      </c>
      <c r="C61" s="33">
        <f>C62+C63+C64+C65</f>
        <v>58302</v>
      </c>
      <c r="D61" s="33">
        <f>D62+D63+D64+D65</f>
        <v>58302</v>
      </c>
    </row>
    <row r="62" spans="1:4" s="9" customFormat="1" ht="15">
      <c r="A62" s="29">
        <v>1</v>
      </c>
      <c r="B62" s="18" t="s">
        <v>80</v>
      </c>
      <c r="C62" s="34"/>
      <c r="D62" s="34"/>
    </row>
    <row r="63" spans="1:4" s="9" customFormat="1" ht="15">
      <c r="A63" s="29">
        <v>2</v>
      </c>
      <c r="B63" s="18" t="s">
        <v>81</v>
      </c>
      <c r="C63" s="34"/>
      <c r="D63" s="34"/>
    </row>
    <row r="64" spans="1:4" ht="15">
      <c r="A64" s="28">
        <v>3</v>
      </c>
      <c r="B64" s="17" t="s">
        <v>82</v>
      </c>
      <c r="C64" s="55">
        <v>58302</v>
      </c>
      <c r="D64" s="55">
        <v>58302</v>
      </c>
    </row>
    <row r="65" spans="1:4" ht="15">
      <c r="A65" s="28">
        <v>4</v>
      </c>
      <c r="B65" s="18" t="s">
        <v>83</v>
      </c>
      <c r="C65" s="34"/>
      <c r="D65" s="34"/>
    </row>
    <row r="66" spans="1:4" s="1" customFormat="1" ht="14.25">
      <c r="A66" s="27" t="s">
        <v>4</v>
      </c>
      <c r="B66" s="16" t="s">
        <v>10</v>
      </c>
      <c r="C66" s="33">
        <f>SUM(C67:C69)</f>
        <v>4686368664</v>
      </c>
      <c r="D66" s="33">
        <f>SUM(D67:D69)</f>
        <v>4842574510</v>
      </c>
    </row>
    <row r="67" spans="1:4" ht="15">
      <c r="A67" s="28">
        <v>1</v>
      </c>
      <c r="B67" s="17" t="s">
        <v>84</v>
      </c>
      <c r="C67" s="55">
        <v>4686368664</v>
      </c>
      <c r="D67" s="55">
        <v>4842574510</v>
      </c>
    </row>
    <row r="68" spans="1:4" ht="15">
      <c r="A68" s="28">
        <v>2</v>
      </c>
      <c r="B68" s="17" t="s">
        <v>85</v>
      </c>
      <c r="C68" s="34"/>
      <c r="D68" s="34"/>
    </row>
    <row r="69" spans="1:4" ht="15">
      <c r="A69" s="28">
        <v>3</v>
      </c>
      <c r="B69" s="17" t="s">
        <v>86</v>
      </c>
      <c r="C69" s="34"/>
      <c r="D69" s="34"/>
    </row>
    <row r="70" spans="1:4" s="1" customFormat="1" ht="14.25">
      <c r="A70" s="27" t="s">
        <v>54</v>
      </c>
      <c r="B70" s="16" t="s">
        <v>34</v>
      </c>
      <c r="C70" s="35"/>
      <c r="D70" s="35"/>
    </row>
    <row r="71" spans="1:4" s="10" customFormat="1" ht="14.25">
      <c r="A71" s="30"/>
      <c r="B71" s="19" t="s">
        <v>12</v>
      </c>
      <c r="C71" s="33">
        <f>C12+C38</f>
        <v>1144681993407</v>
      </c>
      <c r="D71" s="33">
        <f>D12+D38</f>
        <v>1145268557599</v>
      </c>
    </row>
    <row r="72" spans="1:4" s="10" customFormat="1" ht="27" customHeight="1">
      <c r="A72" s="52" t="s">
        <v>44</v>
      </c>
      <c r="B72" s="52"/>
      <c r="C72" s="52"/>
      <c r="D72" s="52"/>
    </row>
    <row r="73" spans="1:4" s="1" customFormat="1" ht="14.25">
      <c r="A73" s="27" t="s">
        <v>38</v>
      </c>
      <c r="B73" s="20" t="s">
        <v>55</v>
      </c>
      <c r="C73" s="39">
        <f>C74+C89+C100</f>
        <v>671976856621</v>
      </c>
      <c r="D73" s="39">
        <f>D74+D89+D100</f>
        <v>613637703436</v>
      </c>
    </row>
    <row r="74" spans="1:4" s="1" customFormat="1" ht="14.25">
      <c r="A74" s="27" t="s">
        <v>0</v>
      </c>
      <c r="B74" s="16" t="s">
        <v>13</v>
      </c>
      <c r="C74" s="39">
        <f>SUM(C75:C88)</f>
        <v>671388420364</v>
      </c>
      <c r="D74" s="39">
        <f>SUM(D75:D88)</f>
        <v>611165506735</v>
      </c>
    </row>
    <row r="75" spans="1:4" ht="15">
      <c r="A75" s="28">
        <v>1</v>
      </c>
      <c r="B75" s="17" t="s">
        <v>87</v>
      </c>
      <c r="C75" s="40"/>
      <c r="D75" s="40"/>
    </row>
    <row r="76" spans="1:7" ht="15.75">
      <c r="A76" s="28">
        <v>2</v>
      </c>
      <c r="B76" s="17" t="s">
        <v>88</v>
      </c>
      <c r="C76" s="55">
        <v>54238855525</v>
      </c>
      <c r="D76" s="55">
        <v>64163684614</v>
      </c>
      <c r="G76" s="32"/>
    </row>
    <row r="77" spans="1:4" ht="15">
      <c r="A77" s="28">
        <v>3</v>
      </c>
      <c r="B77" s="17" t="s">
        <v>96</v>
      </c>
      <c r="C77" s="40"/>
      <c r="D77" s="40"/>
    </row>
    <row r="78" spans="1:4" ht="15">
      <c r="A78" s="28">
        <v>4</v>
      </c>
      <c r="B78" s="17" t="s">
        <v>95</v>
      </c>
      <c r="C78" s="56">
        <v>8527909980</v>
      </c>
      <c r="D78" s="56">
        <v>18097129806</v>
      </c>
    </row>
    <row r="79" spans="1:4" ht="15">
      <c r="A79" s="28">
        <v>5</v>
      </c>
      <c r="B79" s="17" t="s">
        <v>90</v>
      </c>
      <c r="C79" s="55">
        <v>32246543823</v>
      </c>
      <c r="D79" s="55">
        <v>30678143007</v>
      </c>
    </row>
    <row r="80" spans="1:4" ht="15">
      <c r="A80" s="28">
        <v>6</v>
      </c>
      <c r="B80" s="17" t="s">
        <v>91</v>
      </c>
      <c r="C80" s="40"/>
      <c r="D80" s="40"/>
    </row>
    <row r="81" spans="1:4" ht="15">
      <c r="A81" s="28">
        <v>7</v>
      </c>
      <c r="B81" s="17" t="s">
        <v>89</v>
      </c>
      <c r="C81" s="40"/>
      <c r="D81" s="40"/>
    </row>
    <row r="82" spans="1:4" ht="15">
      <c r="A82" s="28">
        <v>8</v>
      </c>
      <c r="B82" s="17" t="s">
        <v>92</v>
      </c>
      <c r="C82" s="40"/>
      <c r="D82" s="40"/>
    </row>
    <row r="83" spans="1:4" ht="15">
      <c r="A83" s="28"/>
      <c r="B83" s="43" t="s">
        <v>119</v>
      </c>
      <c r="C83" s="40"/>
      <c r="D83" s="40"/>
    </row>
    <row r="84" spans="1:4" ht="15">
      <c r="A84" s="28">
        <v>9</v>
      </c>
      <c r="B84" s="17" t="s">
        <v>94</v>
      </c>
      <c r="C84" s="55">
        <v>7875764327</v>
      </c>
      <c r="D84" s="55">
        <v>5956961806</v>
      </c>
    </row>
    <row r="85" spans="1:4" ht="15">
      <c r="A85" s="28"/>
      <c r="B85" s="43" t="s">
        <v>148</v>
      </c>
      <c r="C85" s="55">
        <v>6378233376</v>
      </c>
      <c r="D85" s="55">
        <v>7477056629</v>
      </c>
    </row>
    <row r="86" spans="1:4" ht="15">
      <c r="A86" s="28">
        <v>10</v>
      </c>
      <c r="B86" s="17" t="s">
        <v>97</v>
      </c>
      <c r="C86" s="56">
        <v>526664989506</v>
      </c>
      <c r="D86" s="56">
        <v>461318255534</v>
      </c>
    </row>
    <row r="87" spans="1:4" ht="15">
      <c r="A87" s="28"/>
      <c r="B87" s="43" t="s">
        <v>120</v>
      </c>
      <c r="C87" s="40"/>
      <c r="D87" s="40"/>
    </row>
    <row r="88" spans="1:4" ht="15">
      <c r="A88" s="28">
        <v>11</v>
      </c>
      <c r="B88" s="17" t="s">
        <v>51</v>
      </c>
      <c r="C88" s="56">
        <v>35456123827</v>
      </c>
      <c r="D88" s="56">
        <v>23474275339</v>
      </c>
    </row>
    <row r="89" spans="1:4" s="11" customFormat="1" ht="14.25">
      <c r="A89" s="27" t="s">
        <v>1</v>
      </c>
      <c r="B89" s="16" t="s">
        <v>14</v>
      </c>
      <c r="C89" s="39">
        <f>SUM(C90:C99)</f>
        <v>588436257</v>
      </c>
      <c r="D89" s="39">
        <f>SUM(D90:D99)</f>
        <v>2472196701</v>
      </c>
    </row>
    <row r="90" spans="1:4" ht="15">
      <c r="A90" s="28">
        <v>1</v>
      </c>
      <c r="B90" s="17" t="s">
        <v>104</v>
      </c>
      <c r="C90" s="40"/>
      <c r="D90" s="40"/>
    </row>
    <row r="91" spans="1:4" ht="15">
      <c r="A91" s="28"/>
      <c r="B91" s="43" t="s">
        <v>121</v>
      </c>
      <c r="C91" s="40"/>
      <c r="D91" s="40"/>
    </row>
    <row r="92" spans="1:4" ht="15">
      <c r="A92" s="28">
        <v>2</v>
      </c>
      <c r="B92" s="17" t="s">
        <v>101</v>
      </c>
      <c r="C92" s="40"/>
      <c r="D92" s="40"/>
    </row>
    <row r="93" spans="1:4" ht="15">
      <c r="A93" s="28">
        <v>3</v>
      </c>
      <c r="B93" s="17" t="s">
        <v>103</v>
      </c>
      <c r="C93" s="55">
        <v>5000000</v>
      </c>
      <c r="D93" s="55">
        <v>5000000</v>
      </c>
    </row>
    <row r="94" spans="1:4" ht="15">
      <c r="A94" s="28">
        <v>4</v>
      </c>
      <c r="B94" s="17" t="s">
        <v>98</v>
      </c>
      <c r="C94" s="40"/>
      <c r="D94" s="40"/>
    </row>
    <row r="95" spans="1:4" ht="15">
      <c r="A95" s="28">
        <v>5</v>
      </c>
      <c r="B95" s="17" t="s">
        <v>100</v>
      </c>
      <c r="C95" s="40"/>
      <c r="D95" s="40"/>
    </row>
    <row r="96" spans="1:4" ht="15">
      <c r="A96" s="28">
        <v>6</v>
      </c>
      <c r="B96" s="17" t="s">
        <v>99</v>
      </c>
      <c r="C96" s="40"/>
      <c r="D96" s="40"/>
    </row>
    <row r="97" spans="1:4" ht="15">
      <c r="A97" s="28">
        <v>7</v>
      </c>
      <c r="B97" s="17" t="s">
        <v>102</v>
      </c>
      <c r="C97" s="40"/>
      <c r="D97" s="40"/>
    </row>
    <row r="98" spans="1:4" ht="15">
      <c r="A98" s="28">
        <v>8</v>
      </c>
      <c r="B98" s="17" t="s">
        <v>114</v>
      </c>
      <c r="C98" s="55">
        <v>583436257</v>
      </c>
      <c r="D98" s="55">
        <v>2467196701</v>
      </c>
    </row>
    <row r="99" spans="1:4" ht="15">
      <c r="A99" s="28">
        <v>9</v>
      </c>
      <c r="B99" s="17" t="s">
        <v>113</v>
      </c>
      <c r="C99" s="40"/>
      <c r="D99" s="40"/>
    </row>
    <row r="100" spans="1:4" s="1" customFormat="1" ht="14.25">
      <c r="A100" s="27" t="s">
        <v>2</v>
      </c>
      <c r="B100" s="16" t="s">
        <v>10</v>
      </c>
      <c r="C100" s="41"/>
      <c r="D100" s="41"/>
    </row>
    <row r="101" spans="1:4" s="1" customFormat="1" ht="14.25">
      <c r="A101" s="27" t="s">
        <v>39</v>
      </c>
      <c r="B101" s="16" t="s">
        <v>56</v>
      </c>
      <c r="C101" s="39">
        <f>C102+C115</f>
        <v>514705136786</v>
      </c>
      <c r="D101" s="39">
        <f>D102+D115</f>
        <v>531630854163</v>
      </c>
    </row>
    <row r="102" spans="1:4" s="1" customFormat="1" ht="14.25">
      <c r="A102" s="27" t="s">
        <v>0</v>
      </c>
      <c r="B102" s="16" t="s">
        <v>25</v>
      </c>
      <c r="C102" s="39">
        <f>SUM(C103:C114)</f>
        <v>514705136786</v>
      </c>
      <c r="D102" s="39">
        <f>SUM(D103:D114)</f>
        <v>531630854163</v>
      </c>
    </row>
    <row r="103" spans="1:4" ht="15">
      <c r="A103" s="28">
        <v>1</v>
      </c>
      <c r="B103" s="17" t="s">
        <v>46</v>
      </c>
      <c r="C103" s="55">
        <v>380000000000</v>
      </c>
      <c r="D103" s="55">
        <v>380000000000</v>
      </c>
    </row>
    <row r="104" spans="1:4" ht="15">
      <c r="A104" s="28">
        <v>2</v>
      </c>
      <c r="B104" s="17" t="s">
        <v>47</v>
      </c>
      <c r="C104" s="55">
        <v>12000000000</v>
      </c>
      <c r="D104" s="55">
        <v>12000000000</v>
      </c>
    </row>
    <row r="105" spans="1:4" ht="15">
      <c r="A105" s="28">
        <v>3</v>
      </c>
      <c r="B105" s="17" t="s">
        <v>105</v>
      </c>
      <c r="C105" s="40"/>
      <c r="D105" s="40"/>
    </row>
    <row r="106" spans="1:4" ht="15">
      <c r="A106" s="28">
        <v>4</v>
      </c>
      <c r="B106" s="17" t="s">
        <v>48</v>
      </c>
      <c r="C106" s="56">
        <v>-13898400000</v>
      </c>
      <c r="D106" s="56">
        <v>-13898400000</v>
      </c>
    </row>
    <row r="107" spans="1:4" ht="15">
      <c r="A107" s="28">
        <v>5</v>
      </c>
      <c r="B107" s="17" t="s">
        <v>106</v>
      </c>
      <c r="C107" s="40"/>
      <c r="D107" s="40"/>
    </row>
    <row r="108" spans="1:4" ht="15">
      <c r="A108" s="28">
        <v>6</v>
      </c>
      <c r="B108" s="17" t="s">
        <v>49</v>
      </c>
      <c r="C108" s="40"/>
      <c r="D108" s="40"/>
    </row>
    <row r="109" spans="1:4" ht="15">
      <c r="A109" s="28">
        <v>7</v>
      </c>
      <c r="B109" s="17" t="s">
        <v>107</v>
      </c>
      <c r="C109" s="55">
        <v>22194424089</v>
      </c>
      <c r="D109" s="55">
        <v>10670838018</v>
      </c>
    </row>
    <row r="110" spans="1:4" ht="15">
      <c r="A110" s="28">
        <v>8</v>
      </c>
      <c r="B110" s="17" t="s">
        <v>108</v>
      </c>
      <c r="C110" s="55">
        <v>14573256152</v>
      </c>
      <c r="D110" s="55">
        <v>8811463116</v>
      </c>
    </row>
    <row r="111" spans="1:4" ht="15">
      <c r="A111" s="28">
        <v>9</v>
      </c>
      <c r="B111" s="17" t="s">
        <v>109</v>
      </c>
      <c r="C111" s="55">
        <v>17381940490</v>
      </c>
      <c r="D111" s="55">
        <v>17381940490</v>
      </c>
    </row>
    <row r="112" spans="1:4" ht="15">
      <c r="A112" s="28">
        <v>10</v>
      </c>
      <c r="B112" s="17" t="s">
        <v>50</v>
      </c>
      <c r="C112" s="40"/>
      <c r="D112" s="40"/>
    </row>
    <row r="113" spans="1:4" ht="15">
      <c r="A113" s="28"/>
      <c r="B113" s="43" t="s">
        <v>122</v>
      </c>
      <c r="C113" s="40"/>
      <c r="D113" s="40"/>
    </row>
    <row r="114" spans="1:4" ht="15">
      <c r="A114" s="28">
        <v>11</v>
      </c>
      <c r="B114" s="17" t="s">
        <v>110</v>
      </c>
      <c r="C114" s="55">
        <v>82453916055</v>
      </c>
      <c r="D114" s="55">
        <v>116665012539</v>
      </c>
    </row>
    <row r="115" spans="1:4" s="1" customFormat="1" ht="14.25">
      <c r="A115" s="27" t="s">
        <v>1</v>
      </c>
      <c r="B115" s="16" t="s">
        <v>26</v>
      </c>
      <c r="C115" s="39">
        <f>SUM(C116:C117)</f>
        <v>0</v>
      </c>
      <c r="D115" s="39">
        <f>SUM(D116:D117)</f>
        <v>0</v>
      </c>
    </row>
    <row r="116" spans="1:4" ht="15">
      <c r="A116" s="28">
        <v>1</v>
      </c>
      <c r="B116" s="17" t="s">
        <v>111</v>
      </c>
      <c r="C116" s="40"/>
      <c r="D116" s="40"/>
    </row>
    <row r="117" spans="1:4" ht="15">
      <c r="A117" s="28">
        <v>2</v>
      </c>
      <c r="B117" s="17" t="s">
        <v>112</v>
      </c>
      <c r="C117" s="40"/>
      <c r="D117" s="40"/>
    </row>
    <row r="118" spans="1:4" ht="15">
      <c r="A118" s="27" t="s">
        <v>45</v>
      </c>
      <c r="B118" s="16" t="s">
        <v>57</v>
      </c>
      <c r="C118" s="40"/>
      <c r="D118" s="40"/>
    </row>
    <row r="119" spans="1:4" s="10" customFormat="1" ht="14.25">
      <c r="A119" s="30"/>
      <c r="B119" s="19" t="s">
        <v>18</v>
      </c>
      <c r="C119" s="39">
        <f>C73+C101+C118</f>
        <v>1186681993407</v>
      </c>
      <c r="D119" s="39">
        <f>D73+D101+D118</f>
        <v>1145268557599</v>
      </c>
    </row>
    <row r="123" spans="1:4" ht="15.75">
      <c r="A123" s="46" t="s">
        <v>127</v>
      </c>
      <c r="B123" s="46"/>
      <c r="C123" s="46"/>
      <c r="D123" s="46"/>
    </row>
    <row r="124" spans="1:4" ht="15">
      <c r="A124" s="47"/>
      <c r="B124" s="47"/>
      <c r="C124" s="47"/>
      <c r="D124" s="47"/>
    </row>
    <row r="125" spans="1:4" ht="15">
      <c r="A125" s="12"/>
      <c r="B125" s="12"/>
      <c r="C125" s="12"/>
      <c r="D125" s="12"/>
    </row>
    <row r="126" spans="1:4" ht="15.75">
      <c r="A126" s="13" t="s">
        <v>5</v>
      </c>
      <c r="B126" s="23" t="s">
        <v>19</v>
      </c>
      <c r="C126" s="24" t="s">
        <v>128</v>
      </c>
      <c r="D126" s="24" t="s">
        <v>129</v>
      </c>
    </row>
    <row r="127" spans="1:4" s="1" customFormat="1" ht="14.25">
      <c r="A127" s="31">
        <v>1</v>
      </c>
      <c r="B127" s="60" t="s">
        <v>134</v>
      </c>
      <c r="C127" s="58">
        <f>C128+C129+C130</f>
        <v>332064521170</v>
      </c>
      <c r="D127" s="58">
        <f>D128+D129+D130</f>
        <v>285634846399</v>
      </c>
    </row>
    <row r="128" spans="1:4" ht="15">
      <c r="A128" s="31">
        <v>2</v>
      </c>
      <c r="B128" s="21" t="s">
        <v>135</v>
      </c>
      <c r="C128" s="57">
        <v>349640041877</v>
      </c>
      <c r="D128" s="64">
        <v>291643081013</v>
      </c>
    </row>
    <row r="129" spans="1:4" s="1" customFormat="1" ht="14.25">
      <c r="A129" s="31">
        <v>3</v>
      </c>
      <c r="B129" s="22" t="s">
        <v>145</v>
      </c>
      <c r="C129" s="57">
        <v>16372769291</v>
      </c>
      <c r="D129" s="64">
        <v>6741327862</v>
      </c>
    </row>
    <row r="130" spans="1:4" ht="15">
      <c r="A130" s="31">
        <v>4</v>
      </c>
      <c r="B130" s="21" t="s">
        <v>146</v>
      </c>
      <c r="C130" s="61">
        <v>-33948289998</v>
      </c>
      <c r="D130" s="64">
        <v>-12749562476</v>
      </c>
    </row>
    <row r="131" spans="1:4" ht="15">
      <c r="A131" s="31">
        <v>5</v>
      </c>
      <c r="B131" s="21" t="s">
        <v>136</v>
      </c>
      <c r="C131" s="62">
        <v>-21201423665</v>
      </c>
      <c r="D131" s="64">
        <v>-23759727160</v>
      </c>
    </row>
    <row r="132" spans="1:4" ht="15">
      <c r="A132" s="31">
        <v>6</v>
      </c>
      <c r="B132" s="21" t="s">
        <v>147</v>
      </c>
      <c r="C132" s="62">
        <v>6755394617</v>
      </c>
      <c r="D132" s="64">
        <v>2685201486</v>
      </c>
    </row>
    <row r="133" spans="1:4" ht="15">
      <c r="A133" s="31">
        <v>7</v>
      </c>
      <c r="B133" s="22" t="s">
        <v>137</v>
      </c>
      <c r="C133" s="62">
        <f>C127+C131+C132</f>
        <v>317618492122</v>
      </c>
      <c r="D133" s="62">
        <f>D127+D131+D132</f>
        <v>264560320725</v>
      </c>
    </row>
    <row r="134" spans="1:4" ht="15">
      <c r="A134" s="31">
        <v>8</v>
      </c>
      <c r="B134" s="21" t="s">
        <v>138</v>
      </c>
      <c r="C134" s="57">
        <v>-94445754974</v>
      </c>
      <c r="D134" s="57">
        <v>-97082377733</v>
      </c>
    </row>
    <row r="135" spans="1:4" ht="15">
      <c r="A135" s="31">
        <v>9</v>
      </c>
      <c r="B135" s="21" t="s">
        <v>140</v>
      </c>
      <c r="C135" s="57">
        <v>-3433879759</v>
      </c>
      <c r="D135" s="64">
        <v>-2788327301</v>
      </c>
    </row>
    <row r="136" spans="1:4" s="1" customFormat="1" ht="14.25">
      <c r="A136" s="31">
        <v>10</v>
      </c>
      <c r="B136" s="21" t="s">
        <v>141</v>
      </c>
      <c r="C136" s="57">
        <v>-82590998872</v>
      </c>
      <c r="D136" s="40">
        <v>-43761152055</v>
      </c>
    </row>
    <row r="137" spans="1:4" s="1" customFormat="1" ht="14.25">
      <c r="A137" s="31">
        <v>11</v>
      </c>
      <c r="B137" s="21" t="s">
        <v>139</v>
      </c>
      <c r="C137" s="58">
        <f>C134+C135+C136</f>
        <v>-180470633605</v>
      </c>
      <c r="D137" s="58">
        <f>D134+D135+D136</f>
        <v>-143631857089</v>
      </c>
    </row>
    <row r="138" spans="1:4" s="1" customFormat="1" ht="14.25">
      <c r="A138" s="31">
        <v>12</v>
      </c>
      <c r="B138" s="21" t="s">
        <v>142</v>
      </c>
      <c r="C138" s="62">
        <f>C133+C137</f>
        <v>137147858517</v>
      </c>
      <c r="D138" s="62">
        <f>D133+D137</f>
        <v>120928463636</v>
      </c>
    </row>
    <row r="139" spans="1:4" ht="15">
      <c r="A139" s="31">
        <v>13</v>
      </c>
      <c r="B139" s="22" t="s">
        <v>28</v>
      </c>
      <c r="C139" s="61">
        <v>22570724769</v>
      </c>
      <c r="D139" s="64">
        <v>21272859244</v>
      </c>
    </row>
    <row r="140" spans="1:4" ht="15">
      <c r="A140" s="31">
        <v>14</v>
      </c>
      <c r="B140" s="21" t="s">
        <v>29</v>
      </c>
      <c r="C140" s="61">
        <v>-28968188</v>
      </c>
      <c r="D140" s="64">
        <v>5252488420</v>
      </c>
    </row>
    <row r="141" spans="1:4" ht="15">
      <c r="A141" s="31">
        <v>15</v>
      </c>
      <c r="B141" s="21" t="s">
        <v>143</v>
      </c>
      <c r="C141" s="65">
        <f>C139+C140</f>
        <v>22541756581</v>
      </c>
      <c r="D141" s="65">
        <f>D139+D140</f>
        <v>26525347664</v>
      </c>
    </row>
    <row r="142" spans="1:4" ht="15">
      <c r="A142" s="31">
        <v>16</v>
      </c>
      <c r="B142" s="21" t="s">
        <v>30</v>
      </c>
      <c r="C142" s="65">
        <v>-108997159520</v>
      </c>
      <c r="D142" s="63">
        <v>-96618810997</v>
      </c>
    </row>
    <row r="143" spans="1:4" ht="15">
      <c r="A143" s="31">
        <v>17</v>
      </c>
      <c r="B143" s="21" t="s">
        <v>144</v>
      </c>
      <c r="C143" s="65">
        <f>C138+C141+C142</f>
        <v>50692455578</v>
      </c>
      <c r="D143" s="65">
        <f>D138+D141+D142</f>
        <v>50835000303</v>
      </c>
    </row>
    <row r="144" spans="1:4" ht="15">
      <c r="A144" s="31">
        <v>18</v>
      </c>
      <c r="B144" s="21" t="s">
        <v>15</v>
      </c>
      <c r="C144" s="61">
        <v>32275204</v>
      </c>
      <c r="D144" s="40">
        <v>59601263</v>
      </c>
    </row>
    <row r="145" spans="1:4" ht="15">
      <c r="A145" s="31">
        <v>19</v>
      </c>
      <c r="B145" s="21" t="s">
        <v>16</v>
      </c>
      <c r="C145" s="61">
        <v>-17113973</v>
      </c>
      <c r="D145" s="59">
        <v>-25182674</v>
      </c>
    </row>
    <row r="146" spans="1:4" ht="15">
      <c r="A146" s="31">
        <v>20</v>
      </c>
      <c r="B146" s="21" t="s">
        <v>31</v>
      </c>
      <c r="C146" s="65">
        <f>C144+C145</f>
        <v>15161231</v>
      </c>
      <c r="D146" s="65">
        <f>D144+D145</f>
        <v>34418589</v>
      </c>
    </row>
    <row r="147" spans="1:4" ht="15">
      <c r="A147" s="31">
        <v>21</v>
      </c>
      <c r="B147" s="21" t="s">
        <v>32</v>
      </c>
      <c r="C147" s="66">
        <f>C143+C146</f>
        <v>50707616809</v>
      </c>
      <c r="D147" s="66">
        <f>D143+D146</f>
        <v>50869418892</v>
      </c>
    </row>
    <row r="148" spans="1:4" ht="15">
      <c r="A148" s="31">
        <v>22</v>
      </c>
      <c r="B148" s="21" t="s">
        <v>17</v>
      </c>
      <c r="C148" s="59">
        <v>-11215075698</v>
      </c>
      <c r="D148" s="59">
        <v>-11250672156</v>
      </c>
    </row>
    <row r="149" spans="1:4" ht="15">
      <c r="A149" s="31">
        <v>23</v>
      </c>
      <c r="B149" s="21" t="s">
        <v>33</v>
      </c>
      <c r="C149" s="66">
        <f>C147+C148</f>
        <v>39492541111</v>
      </c>
      <c r="D149" s="66">
        <f>D147+D148</f>
        <v>39618746736</v>
      </c>
    </row>
    <row r="150" spans="1:4" ht="15">
      <c r="A150" s="31">
        <v>24</v>
      </c>
      <c r="B150" s="21" t="s">
        <v>20</v>
      </c>
      <c r="C150" s="67">
        <v>1017.95</v>
      </c>
      <c r="D150" s="67">
        <v>1075.37</v>
      </c>
    </row>
    <row r="151" spans="1:4" ht="15">
      <c r="A151" s="31">
        <v>25</v>
      </c>
      <c r="B151" s="21" t="s">
        <v>21</v>
      </c>
      <c r="C151" s="59"/>
      <c r="D151" s="59"/>
    </row>
  </sheetData>
  <sheetProtection/>
  <mergeCells count="10">
    <mergeCell ref="A2:D2"/>
    <mergeCell ref="A123:D123"/>
    <mergeCell ref="A124:D124"/>
    <mergeCell ref="A5:D5"/>
    <mergeCell ref="A9:D9"/>
    <mergeCell ref="A7:D7"/>
    <mergeCell ref="A8:D8"/>
    <mergeCell ref="A11:D11"/>
    <mergeCell ref="A72:D72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2016-01-21T09:29:06Z</dcterms:modified>
  <cp:category/>
  <cp:version/>
  <cp:contentType/>
  <cp:contentStatus/>
</cp:coreProperties>
</file>